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5" activeTab="59"/>
  </bookViews>
  <sheets>
    <sheet name="AFA Liv" sheetId="1" r:id="rId1"/>
    <sheet name="Alecta" sheetId="2" r:id="rId2"/>
    <sheet name="Allm Änke- &amp; Pupillk" sheetId="3" r:id="rId3"/>
    <sheet name="AMF Pension" sheetId="4" r:id="rId4"/>
    <sheet name="Aspis Liv" sheetId="5" r:id="rId5"/>
    <sheet name="Avanza Pension" sheetId="6" r:id="rId6"/>
    <sheet name="Bliwa" sheetId="7" r:id="rId7"/>
    <sheet name="Danica Fond" sheetId="8" r:id="rId8"/>
    <sheet name="FL Gruppförs" sheetId="9" r:id="rId9"/>
    <sheet name="FL Livförs" sheetId="10" r:id="rId10"/>
    <sheet name="Folksam Fondförs" sheetId="11" r:id="rId11"/>
    <sheet name="Folksam Liv" sheetId="12" r:id="rId12"/>
    <sheet name="Folksam LO Fondförs" sheetId="13" r:id="rId13"/>
    <sheet name="Handelsbanken Liv" sheetId="14" r:id="rId14"/>
    <sheet name="Holmia Liv" sheetId="15" r:id="rId15"/>
    <sheet name="If Liv" sheetId="16" r:id="rId16"/>
    <sheet name="KP Fondförsäkring" sheetId="17" r:id="rId17"/>
    <sheet name="KPA Fondförs" sheetId="18" r:id="rId18"/>
    <sheet name="KPA Livförs" sheetId="19" r:id="rId19"/>
    <sheet name="KPA Pensionförs" sheetId="20" r:id="rId20"/>
    <sheet name="LF  Fondliv" sheetId="21" r:id="rId21"/>
    <sheet name="LF  Liv" sheetId="22" r:id="rId22"/>
    <sheet name="LRF Liv" sheetId="23" r:id="rId23"/>
    <sheet name="Moderna Liv" sheetId="24" r:id="rId24"/>
    <sheet name="Nordea L &amp; P" sheetId="25" r:id="rId25"/>
    <sheet name="Nordea Liv I" sheetId="26" r:id="rId26"/>
    <sheet name="Nordnet Pension" sheetId="27" r:id="rId27"/>
    <sheet name="PP Pension Fond" sheetId="28" r:id="rId28"/>
    <sheet name="Revios" sheetId="29" r:id="rId29"/>
    <sheet name="Robur Förs" sheetId="30" r:id="rId30"/>
    <sheet name="SAFE Liv" sheetId="31" r:id="rId31"/>
    <sheet name="SalusAn Gr" sheetId="32" r:id="rId32"/>
    <sheet name="SalusAn Liv" sheetId="33" r:id="rId33"/>
    <sheet name="SEB TL Fond" sheetId="34" r:id="rId34"/>
    <sheet name="SEB TL Gla" sheetId="35" r:id="rId35"/>
    <sheet name="SEB TL Nya" sheetId="36" r:id="rId36"/>
    <sheet name="Skandia" sheetId="37" r:id="rId37"/>
    <sheet name="Skandia Liv" sheetId="38" r:id="rId38"/>
    <sheet name="SPP Liv" sheetId="39" r:id="rId39"/>
    <sheet name="SPP Liv Fond" sheetId="40" r:id="rId40"/>
    <sheet name="SvBr Liv" sheetId="41" r:id="rId41"/>
    <sheet name="Sum Livförsäkringsbolag" sheetId="42" r:id="rId42"/>
    <sheet name="PK ABB" sheetId="43" r:id="rId43"/>
    <sheet name="PK APK" sheetId="44" r:id="rId44"/>
    <sheet name="PK FPK" sheetId="45" r:id="rId45"/>
    <sheet name="PK FSO" sheetId="46" r:id="rId46"/>
    <sheet name="PK KP" sheetId="47" r:id="rId47"/>
    <sheet name="PK KPK" sheetId="48" r:id="rId48"/>
    <sheet name="PK Kyrkan" sheetId="49" r:id="rId49"/>
    <sheet name="PK Posten" sheetId="50" r:id="rId50"/>
    <sheet name="PK PP Pens." sheetId="51" r:id="rId51"/>
    <sheet name="PK PSA" sheetId="52" r:id="rId52"/>
    <sheet name="PK PSF" sheetId="53" r:id="rId53"/>
    <sheet name="PK SHB" sheetId="54" r:id="rId54"/>
    <sheet name="PK SPK" sheetId="55" r:id="rId55"/>
    <sheet name="PK Volvo" sheetId="56" r:id="rId56"/>
    <sheet name="Sum Pensionskassa" sheetId="57" r:id="rId57"/>
    <sheet name="PPM" sheetId="58" r:id="rId58"/>
    <sheet name="Sum Myndigheter" sheetId="59" r:id="rId59"/>
    <sheet name="Sum Samtliga bolag" sheetId="60" r:id="rId60"/>
  </sheets>
  <definedNames>
    <definedName name="TagSwitch">#REF!</definedName>
    <definedName name="_xlnm.Print_Area" localSheetId="0">'AFA Liv'!$A$1:$K$92</definedName>
    <definedName name="_xlnm.Print_Area" localSheetId="1">'Alecta'!$A$1:$K$92</definedName>
    <definedName name="_xlnm.Print_Area" localSheetId="2">'Allm Änke- &amp; Pupillk'!$A$1:$K$92</definedName>
    <definedName name="_xlnm.Print_Area" localSheetId="3">'AMF Pension'!$A$1:$K$92</definedName>
    <definedName name="_xlnm.Print_Area" localSheetId="4">'Aspis Liv'!$A$1:$K$92</definedName>
    <definedName name="_xlnm.Print_Area" localSheetId="5">'Avanza Pension'!$A$1:$K$92</definedName>
    <definedName name="_xlnm.Print_Area" localSheetId="6">'Bliwa'!$A$1:$K$92</definedName>
    <definedName name="_xlnm.Print_Area" localSheetId="7">'Danica Fond'!$A$1:$K$92</definedName>
    <definedName name="_xlnm.Print_Area" localSheetId="8">'FL Gruppförs'!$A$1:$K$92</definedName>
    <definedName name="_xlnm.Print_Area" localSheetId="9">'FL Livförs'!$A$1:$K$92</definedName>
    <definedName name="_xlnm.Print_Area" localSheetId="10">'Folksam Fondförs'!$A$1:$K$92</definedName>
    <definedName name="_xlnm.Print_Area" localSheetId="11">'Folksam Liv'!$A$1:$K$92</definedName>
    <definedName name="_xlnm.Print_Area" localSheetId="12">'Folksam LO Fondförs'!$A$1:$K$92</definedName>
    <definedName name="_xlnm.Print_Area" localSheetId="13">'Handelsbanken Liv'!$A$1:$K$92</definedName>
    <definedName name="_xlnm.Print_Area" localSheetId="14">'Holmia Liv'!$A$1:$K$92</definedName>
    <definedName name="_xlnm.Print_Area" localSheetId="15">'If Liv'!$A$1:$K$92</definedName>
    <definedName name="_xlnm.Print_Area" localSheetId="16">'KP Fondförsäkring'!$A$1:$K$92</definedName>
    <definedName name="_xlnm.Print_Area" localSheetId="17">'KPA Fondförs'!$A$1:$K$92</definedName>
    <definedName name="_xlnm.Print_Area" localSheetId="18">'KPA Livförs'!$A$1:$K$92</definedName>
    <definedName name="_xlnm.Print_Area" localSheetId="19">'KPA Pensionförs'!$A$1:$K$92</definedName>
    <definedName name="_xlnm.Print_Area" localSheetId="20">'LF  Fondliv'!$A$1:$K$92</definedName>
    <definedName name="_xlnm.Print_Area" localSheetId="21">'LF  Liv'!$A$1:$K$92</definedName>
    <definedName name="_xlnm.Print_Area" localSheetId="22">'LRF Liv'!$A$1:$K$92</definedName>
    <definedName name="_xlnm.Print_Area" localSheetId="23">'Moderna Liv'!$A$1:$K$92</definedName>
    <definedName name="_xlnm.Print_Area" localSheetId="24">'Nordea L &amp; P'!$A$1:$K$92</definedName>
    <definedName name="_xlnm.Print_Area" localSheetId="25">'Nordea Liv I'!$A$1:$K$92</definedName>
    <definedName name="_xlnm.Print_Area" localSheetId="26">'Nordnet Pension'!$A$1:$K$92</definedName>
    <definedName name="_xlnm.Print_Area" localSheetId="42">'PK ABB'!$A$1:$K$92</definedName>
    <definedName name="_xlnm.Print_Area" localSheetId="43">'PK APK'!$A$1:$K$92</definedName>
    <definedName name="_xlnm.Print_Area" localSheetId="44">'PK FPK'!$A$1:$K$92</definedName>
    <definedName name="_xlnm.Print_Area" localSheetId="45">'PK FSO'!$A$1:$K$92</definedName>
    <definedName name="_xlnm.Print_Area" localSheetId="46">'PK KP'!$A$1:$K$92</definedName>
    <definedName name="_xlnm.Print_Area" localSheetId="47">'PK KPK'!$A$1:$K$92</definedName>
    <definedName name="_xlnm.Print_Area" localSheetId="48">'PK Kyrkan'!$A$1:$K$92</definedName>
    <definedName name="_xlnm.Print_Area" localSheetId="49">'PK Posten'!$A$1:$K$92</definedName>
    <definedName name="_xlnm.Print_Area" localSheetId="50">'PK PP Pens.'!$A$1:$K$92</definedName>
    <definedName name="_xlnm.Print_Area" localSheetId="51">'PK PSA'!$A$1:$K$92</definedName>
    <definedName name="_xlnm.Print_Area" localSheetId="52">'PK PSF'!$A$1:$K$92</definedName>
    <definedName name="_xlnm.Print_Area" localSheetId="53">'PK SHB'!$A$1:$K$92</definedName>
    <definedName name="_xlnm.Print_Area" localSheetId="54">'PK SPK'!$A$1:$K$92</definedName>
    <definedName name="_xlnm.Print_Area" localSheetId="55">'PK Volvo'!$A$1:$K$92</definedName>
    <definedName name="_xlnm.Print_Area" localSheetId="27">'PP Pension Fond'!$A$1:$K$92</definedName>
    <definedName name="_xlnm.Print_Area" localSheetId="57">'PPM'!$A$1:$K$92</definedName>
    <definedName name="_xlnm.Print_Area" localSheetId="28">'Revios'!$A$1:$K$92</definedName>
    <definedName name="_xlnm.Print_Area" localSheetId="29">'Robur Förs'!$A$1:$K$92</definedName>
    <definedName name="_xlnm.Print_Area" localSheetId="30">'SAFE Liv'!$A$1:$K$92</definedName>
    <definedName name="_xlnm.Print_Area" localSheetId="31">'SalusAn Gr'!$A$1:$K$92</definedName>
    <definedName name="_xlnm.Print_Area" localSheetId="32">'SalusAn Liv'!$A$1:$K$92</definedName>
    <definedName name="_xlnm.Print_Area" localSheetId="33">'SEB TL Fond'!$A$1:$K$92</definedName>
    <definedName name="_xlnm.Print_Area" localSheetId="34">'SEB TL Gla'!$A$1:$K$92</definedName>
    <definedName name="_xlnm.Print_Area" localSheetId="35">'SEB TL Nya'!$A$1:$K$92</definedName>
    <definedName name="_xlnm.Print_Area" localSheetId="36">'Skandia'!$A$1:$K$92</definedName>
    <definedName name="_xlnm.Print_Area" localSheetId="37">'Skandia Liv'!$A$1:$K$92</definedName>
    <definedName name="_xlnm.Print_Area" localSheetId="38">'SPP Liv'!$A$1:$K$92</definedName>
    <definedName name="_xlnm.Print_Area" localSheetId="39">'SPP Liv Fond'!$A$1:$K$92</definedName>
    <definedName name="_xlnm.Print_Area" localSheetId="41">'Sum Livförsäkringsbolag'!$A$1:$K$92</definedName>
    <definedName name="_xlnm.Print_Area" localSheetId="58">'Sum Myndigheter'!$A$1:$K$92</definedName>
    <definedName name="_xlnm.Print_Area" localSheetId="56">'Sum Pensionskassa'!$A$1:$K$92</definedName>
    <definedName name="_xlnm.Print_Area" localSheetId="59">'Sum Samtliga bolag'!$A$1:$K$92</definedName>
    <definedName name="_xlnm.Print_Area" localSheetId="40">'SvBr Liv'!$A$1:$K$92</definedName>
    <definedName name="_xlnm.Print_Titles" localSheetId="0">'AFA Liv'!$1:$6</definedName>
    <definedName name="_xlnm.Print_Titles" localSheetId="1">'Alecta'!$1:$6</definedName>
    <definedName name="_xlnm.Print_Titles" localSheetId="2">'Allm Änke- &amp; Pupillk'!$1:$6</definedName>
    <definedName name="_xlnm.Print_Titles" localSheetId="3">'AMF Pension'!$1:$6</definedName>
    <definedName name="_xlnm.Print_Titles" localSheetId="4">'Aspis Liv'!$1:$6</definedName>
    <definedName name="_xlnm.Print_Titles" localSheetId="5">'Avanza Pension'!$1:$6</definedName>
    <definedName name="_xlnm.Print_Titles" localSheetId="6">'Bliwa'!$1:$6</definedName>
    <definedName name="_xlnm.Print_Titles" localSheetId="7">'Danica Fond'!$1:$6</definedName>
    <definedName name="_xlnm.Print_Titles" localSheetId="8">'FL Gruppförs'!$1:$6</definedName>
    <definedName name="_xlnm.Print_Titles" localSheetId="9">'FL Livförs'!$1:$6</definedName>
    <definedName name="_xlnm.Print_Titles" localSheetId="10">'Folksam Fondförs'!$1:$6</definedName>
    <definedName name="_xlnm.Print_Titles" localSheetId="11">'Folksam Liv'!$1:$6</definedName>
    <definedName name="_xlnm.Print_Titles" localSheetId="12">'Folksam LO Fondförs'!$1:$6</definedName>
    <definedName name="_xlnm.Print_Titles" localSheetId="13">'Handelsbanken Liv'!$1:$6</definedName>
    <definedName name="_xlnm.Print_Titles" localSheetId="14">'Holmia Liv'!$1:$6</definedName>
    <definedName name="_xlnm.Print_Titles" localSheetId="15">'If Liv'!$1:$6</definedName>
    <definedName name="_xlnm.Print_Titles" localSheetId="16">'KP Fondförsäkring'!$1:$6</definedName>
    <definedName name="_xlnm.Print_Titles" localSheetId="17">'KPA Fondförs'!$1:$6</definedName>
    <definedName name="_xlnm.Print_Titles" localSheetId="18">'KPA Livförs'!$1:$6</definedName>
    <definedName name="_xlnm.Print_Titles" localSheetId="19">'KPA Pensionförs'!$1:$6</definedName>
    <definedName name="_xlnm.Print_Titles" localSheetId="20">'LF  Fondliv'!$1:$6</definedName>
    <definedName name="_xlnm.Print_Titles" localSheetId="21">'LF  Liv'!$1:$6</definedName>
    <definedName name="_xlnm.Print_Titles" localSheetId="22">'LRF Liv'!$1:$6</definedName>
    <definedName name="_xlnm.Print_Titles" localSheetId="23">'Moderna Liv'!$1:$6</definedName>
    <definedName name="_xlnm.Print_Titles" localSheetId="24">'Nordea L &amp; P'!$1:$6</definedName>
    <definedName name="_xlnm.Print_Titles" localSheetId="25">'Nordea Liv I'!$1:$6</definedName>
    <definedName name="_xlnm.Print_Titles" localSheetId="26">'Nordnet Pension'!$1:$6</definedName>
    <definedName name="_xlnm.Print_Titles" localSheetId="42">'PK ABB'!$1:$6</definedName>
    <definedName name="_xlnm.Print_Titles" localSheetId="43">'PK APK'!$1:$6</definedName>
    <definedName name="_xlnm.Print_Titles" localSheetId="44">'PK FPK'!$1:$6</definedName>
    <definedName name="_xlnm.Print_Titles" localSheetId="45">'PK FSO'!$1:$6</definedName>
    <definedName name="_xlnm.Print_Titles" localSheetId="46">'PK KP'!$1:$6</definedName>
    <definedName name="_xlnm.Print_Titles" localSheetId="47">'PK KPK'!$1:$6</definedName>
    <definedName name="_xlnm.Print_Titles" localSheetId="48">'PK Kyrkan'!$1:$6</definedName>
    <definedName name="_xlnm.Print_Titles" localSheetId="49">'PK Posten'!$1:$6</definedName>
    <definedName name="_xlnm.Print_Titles" localSheetId="50">'PK PP Pens.'!$1:$6</definedName>
    <definedName name="_xlnm.Print_Titles" localSheetId="51">'PK PSA'!$1:$6</definedName>
    <definedName name="_xlnm.Print_Titles" localSheetId="52">'PK PSF'!$1:$6</definedName>
    <definedName name="_xlnm.Print_Titles" localSheetId="53">'PK SHB'!$1:$6</definedName>
    <definedName name="_xlnm.Print_Titles" localSheetId="54">'PK SPK'!$1:$6</definedName>
    <definedName name="_xlnm.Print_Titles" localSheetId="55">'PK Volvo'!$1:$6</definedName>
    <definedName name="_xlnm.Print_Titles" localSheetId="27">'PP Pension Fond'!$1:$6</definedName>
    <definedName name="_xlnm.Print_Titles" localSheetId="57">'PPM'!$1:$6</definedName>
    <definedName name="_xlnm.Print_Titles" localSheetId="28">'Revios'!$1:$6</definedName>
    <definedName name="_xlnm.Print_Titles" localSheetId="29">'Robur Förs'!$1:$6</definedName>
    <definedName name="_xlnm.Print_Titles" localSheetId="30">'SAFE Liv'!$1:$6</definedName>
    <definedName name="_xlnm.Print_Titles" localSheetId="31">'SalusAn Gr'!$1:$6</definedName>
    <definedName name="_xlnm.Print_Titles" localSheetId="32">'SalusAn Liv'!$1:$6</definedName>
    <definedName name="_xlnm.Print_Titles" localSheetId="33">'SEB TL Fond'!$1:$6</definedName>
    <definedName name="_xlnm.Print_Titles" localSheetId="34">'SEB TL Gla'!$1:$6</definedName>
    <definedName name="_xlnm.Print_Titles" localSheetId="35">'SEB TL Nya'!$1:$6</definedName>
    <definedName name="_xlnm.Print_Titles" localSheetId="36">'Skandia'!$1:$6</definedName>
    <definedName name="_xlnm.Print_Titles" localSheetId="37">'Skandia Liv'!$1:$6</definedName>
    <definedName name="_xlnm.Print_Titles" localSheetId="38">'SPP Liv'!$1:$6</definedName>
    <definedName name="_xlnm.Print_Titles" localSheetId="39">'SPP Liv Fond'!$1:$6</definedName>
    <definedName name="_xlnm.Print_Titles" localSheetId="41">'Sum Livförsäkringsbolag'!$1:$6</definedName>
    <definedName name="_xlnm.Print_Titles" localSheetId="58">'Sum Myndigheter'!$1:$6</definedName>
    <definedName name="_xlnm.Print_Titles" localSheetId="56">'Sum Pensionskassa'!$1:$6</definedName>
    <definedName name="_xlnm.Print_Titles" localSheetId="59">'Sum Samtliga bolag'!$1:$6</definedName>
    <definedName name="_xlnm.Print_Titles" localSheetId="40">'SvBr Liv'!$1:$6</definedName>
  </definedNames>
  <calcPr fullCalcOnLoad="1" refMode="R1C1"/>
</workbook>
</file>

<file path=xl/sharedStrings.xml><?xml version="1.0" encoding="utf-8"?>
<sst xmlns="http://schemas.openxmlformats.org/spreadsheetml/2006/main" count="4860" uniqueCount="186">
  <si>
    <t>Bolagets firma</t>
  </si>
  <si>
    <t>Org nr</t>
  </si>
  <si>
    <t>REDOGÖRELSE - LIV</t>
  </si>
  <si>
    <t>Belopp i tkr</t>
  </si>
  <si>
    <t>Å.  SPECIFIKATION AV KAPITALAVKASTNING</t>
  </si>
  <si>
    <t>INTÄKTER</t>
  </si>
  <si>
    <t>A. Driftsnetto från byggnader och mark</t>
  </si>
  <si>
    <t>B. Erhållna utdelningar (1 : 3)</t>
  </si>
  <si>
    <t xml:space="preserve">     1   Utdelningar från koncernföretag</t>
  </si>
  <si>
    <t xml:space="preserve">     2   Utdelningar från intresseföretag</t>
  </si>
  <si>
    <t xml:space="preserve">     3   Övriga utdelningar</t>
  </si>
  <si>
    <t xml:space="preserve">     1   Obligationer och andra räntebärande värdepapper</t>
  </si>
  <si>
    <t xml:space="preserve">     2   Övriga ränteintäkter </t>
  </si>
  <si>
    <t>D. Återförda nedskrivningar (1 : 3)</t>
  </si>
  <si>
    <t xml:space="preserve">     1   Byggnader och mark</t>
  </si>
  <si>
    <t xml:space="preserve">     2   Aktier och andelar</t>
  </si>
  <si>
    <t xml:space="preserve">     3   Övriga placeringstillgångar</t>
  </si>
  <si>
    <t>E. Valutakursvinst (netto)</t>
  </si>
  <si>
    <t>F. Realisationsvinst (netto) (1 : 4)</t>
  </si>
  <si>
    <t xml:space="preserve">     3   Räntebärande värdepapper</t>
  </si>
  <si>
    <t xml:space="preserve">     4   Övriga placeringstillgångar</t>
  </si>
  <si>
    <t>Summa Kapitalavkastning, intäkter  (A : F)</t>
  </si>
  <si>
    <t>KOSTNADER</t>
  </si>
  <si>
    <t>A. Kapitalförvaltningskostnader</t>
  </si>
  <si>
    <t xml:space="preserve">     2   Fastighetslån</t>
  </si>
  <si>
    <t xml:space="preserve">     3   Övriga räntekostnader </t>
  </si>
  <si>
    <t>C. Av- och nedskrivningar (1 : 3)</t>
  </si>
  <si>
    <t>E. Valutakursförlust (netto)</t>
  </si>
  <si>
    <t>F. Realisationsförlust (netto) (1 : 4)</t>
  </si>
  <si>
    <t>Summa Kapitalavkastning, kostnader (A : F)</t>
  </si>
  <si>
    <t>Diverse specifikation ur kapitalavkastningen</t>
  </si>
  <si>
    <t xml:space="preserve">    1 Koncernföretag</t>
  </si>
  <si>
    <t xml:space="preserve">    2 Intresseföretag</t>
  </si>
  <si>
    <t xml:space="preserve">   1 Koncernföretag</t>
  </si>
  <si>
    <t xml:space="preserve">   2 Intresseföretag</t>
  </si>
  <si>
    <t>Period</t>
  </si>
  <si>
    <t>Ä.  SPECIFIKATION AV OREALISERADE VINSTER OCH FÖRLUSTER I PLACERINGSTILLGÅNGAR</t>
  </si>
  <si>
    <t>Orealiserade vinster</t>
  </si>
  <si>
    <t>Orealiserade förluster</t>
  </si>
  <si>
    <t>A. Värdeförändring under året</t>
  </si>
  <si>
    <t xml:space="preserve">   1   Byggnader och mark</t>
  </si>
  <si>
    <t xml:space="preserve">   2   Placeringar i koncernföretag och intresseföretag</t>
  </si>
  <si>
    <t xml:space="preserve">        1   Räntebärande värdepapper emitterade av, och lån till, koncernföretag</t>
  </si>
  <si>
    <t xml:space="preserve">        2   Räntebärande värdepapper emmiterade av,och lån till, intresseföretag</t>
  </si>
  <si>
    <t xml:space="preserve">   3  Andra Finansiella placeringar</t>
  </si>
  <si>
    <t xml:space="preserve">        1   Aktier och andelar</t>
  </si>
  <si>
    <t xml:space="preserve">        2   Obligationer och andra räntebärande värdepapper</t>
  </si>
  <si>
    <t xml:space="preserve">        3   Andelar i investeringspooler</t>
  </si>
  <si>
    <t xml:space="preserve">        4   Lån med säkerhet i fast egendom</t>
  </si>
  <si>
    <t xml:space="preserve">        5   Övriga lån</t>
  </si>
  <si>
    <t xml:space="preserve">        6   Utlåning till kreditinstitut</t>
  </si>
  <si>
    <t xml:space="preserve">        7   Derivat</t>
  </si>
  <si>
    <t xml:space="preserve">        8   Övriga finansiella placeringstillgångar</t>
  </si>
  <si>
    <t xml:space="preserve">   4  Depåer hos företag som avgivit återförsäkring</t>
  </si>
  <si>
    <t xml:space="preserve">   5  Derivat (negativa värden)</t>
  </si>
  <si>
    <t>B. Återlagda orealiserade värdeförändringar</t>
  </si>
  <si>
    <t>Summa  (A + B)</t>
  </si>
  <si>
    <t>KOMMENTARER ELLER NOTER</t>
  </si>
  <si>
    <t>¤87220</t>
  </si>
  <si>
    <t>¤87221</t>
  </si>
  <si>
    <t>SPECIFIKATIONER SOM INTE FANNS MED I FFFS 2002:24</t>
  </si>
  <si>
    <t>KA1a  Antal anställda kvinnor</t>
  </si>
  <si>
    <t>KA1a  Antal anställda män</t>
  </si>
  <si>
    <t>¤F125887</t>
  </si>
  <si>
    <t>¤F125888</t>
  </si>
  <si>
    <t>AFA Liv</t>
  </si>
  <si>
    <t>502000-9659</t>
  </si>
  <si>
    <t>C. Ränteintäkter m.m 1</t>
  </si>
  <si>
    <t>B. Räntekostnader m.m. 2  (1 : 3)</t>
  </si>
  <si>
    <t>1) Härav ränteintäkter från</t>
  </si>
  <si>
    <t>2) Härav räntekostnader till</t>
  </si>
  <si>
    <t>Alecta</t>
  </si>
  <si>
    <t>502014-6865</t>
  </si>
  <si>
    <t>Allm Änke- &amp; Pupillk</t>
  </si>
  <si>
    <t>502000-5202</t>
  </si>
  <si>
    <t>AMF Pension</t>
  </si>
  <si>
    <t>502033-2259</t>
  </si>
  <si>
    <t>Aspis Liv</t>
  </si>
  <si>
    <t>516406-0203</t>
  </si>
  <si>
    <t>Avanza Pension</t>
  </si>
  <si>
    <t>516401-6775</t>
  </si>
  <si>
    <t>Bliwa</t>
  </si>
  <si>
    <t>502006-6329</t>
  </si>
  <si>
    <t>Danica Fond</t>
  </si>
  <si>
    <t>516401-6643</t>
  </si>
  <si>
    <t>FL Gruppförs</t>
  </si>
  <si>
    <t>516401-6569</t>
  </si>
  <si>
    <t>FL Livförs</t>
  </si>
  <si>
    <t>516401-8201</t>
  </si>
  <si>
    <t>Folksam Fondförs</t>
  </si>
  <si>
    <t>516401-8607</t>
  </si>
  <si>
    <t>Folksam Liv</t>
  </si>
  <si>
    <t>502006-1585</t>
  </si>
  <si>
    <t>Folksam LO Fondförs</t>
  </si>
  <si>
    <t>516401-6619</t>
  </si>
  <si>
    <t>Handelsbanken Liv</t>
  </si>
  <si>
    <t>516401-8284</t>
  </si>
  <si>
    <t>Holmia Liv</t>
  </si>
  <si>
    <t>516401-6510</t>
  </si>
  <si>
    <t>If Liv</t>
  </si>
  <si>
    <t>516406-0252</t>
  </si>
  <si>
    <t>KP Fondförsäkring</t>
  </si>
  <si>
    <t>516401-6676</t>
  </si>
  <si>
    <t>KPA Fondförs</t>
  </si>
  <si>
    <t>516401-6650</t>
  </si>
  <si>
    <t>KPA Livförs</t>
  </si>
  <si>
    <t>502010-3502</t>
  </si>
  <si>
    <t>KPA Pensionförs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</si>
  <si>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</si>
  <si>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</si>
  <si>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</si>
  <si>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</si>
  <si>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</si>
  <si>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</si>
  <si>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</si>
  <si>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</si>
  <si>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</si>
  <si>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 &amp; P</t>
  </si>
  <si>
    <t>516401-6759</t>
  </si>
  <si>
    <t>Nordea Liv I</t>
  </si>
  <si>
    <t>516401-8508</t>
  </si>
  <si>
    <t>Nordnet Pension</t>
  </si>
  <si>
    <t>516406-0286</t>
  </si>
  <si>
    <t>PP Pension Fond</t>
  </si>
  <si>
    <t>516406-0237</t>
  </si>
  <si>
    <t>Revios</t>
  </si>
  <si>
    <t>502018-7695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</si>
  <si>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</si>
  <si>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</si>
  <si>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</si>
  <si>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</si>
  <si>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</si>
  <si>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</si>
  <si>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</si>
  <si>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</si>
  <si>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</si>
  <si>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</si>
  <si>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Gla</t>
  </si>
  <si>
    <t>516401-6536</t>
  </si>
  <si>
    <t>SEB TL Nya</t>
  </si>
  <si>
    <t>516401-6528</t>
  </si>
  <si>
    <t>Skandia</t>
  </si>
  <si>
    <t>502017-3083</t>
  </si>
  <si>
    <t>Skandia Liv</t>
  </si>
  <si>
    <t>502019-6365</t>
  </si>
  <si>
    <t>SPP Liv</t>
  </si>
  <si>
    <t>516401-8524</t>
  </si>
  <si>
    <t>SPP 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</si>
  <si>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</si>
  <si>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</si>
  <si>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</si>
  <si>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</si>
  <si>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</si>
  <si>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</si>
  <si>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</si>
  <si>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</si>
  <si>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</si>
  <si>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</si>
  <si>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</si>
  <si>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</si>
  <si>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</si>
  <si>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</si>
  <si>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</si>
  <si>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</si>
  <si>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</si>
  <si>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</si>
  <si>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</si>
  <si>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Posten</t>
  </si>
  <si>
    <t>816400-4163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</si>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</sst>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8">
    <font>
      <sz val="10"/>
      <name val="Arial"/>
      <family val="0"/>
    </font>
    <font>
      <sz val="10"/>
      <name val="CG Times (W1)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1" fontId="0" fillId="2" borderId="1" xfId="15" applyNumberFormat="1" applyFont="1" applyFill="1" applyBorder="1" applyProtection="1">
      <alignment/>
      <protection locked="0"/>
    </xf>
    <xf numFmtId="0" fontId="2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4" borderId="2" xfId="15" applyFont="1" applyFill="1" applyBorder="1" applyProtection="1">
      <alignment/>
      <protection locked="0"/>
    </xf>
    <xf numFmtId="0" fontId="5" fillId="4" borderId="3" xfId="15" applyFont="1" applyFill="1" applyBorder="1" applyProtection="1">
      <alignment/>
      <protection locked="0"/>
    </xf>
    <xf numFmtId="0" fontId="5" fillId="4" borderId="4" xfId="15" applyFont="1" applyFill="1" applyBorder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3" borderId="5" xfId="15" applyFont="1" applyFill="1" applyBorder="1" applyProtection="1">
      <alignment/>
      <protection locked="0"/>
    </xf>
    <xf numFmtId="0" fontId="5" fillId="4" borderId="6" xfId="15" applyFont="1" applyFill="1" applyBorder="1" applyProtection="1">
      <alignment/>
      <protection locked="0"/>
    </xf>
    <xf numFmtId="0" fontId="3" fillId="4" borderId="7" xfId="15" applyFont="1" applyFill="1" applyBorder="1" applyAlignment="1" applyProtection="1">
      <alignment horizontal="left" vertical="center"/>
      <protection locked="0"/>
    </xf>
    <xf numFmtId="0" fontId="0" fillId="4" borderId="8" xfId="15" applyFont="1" applyFill="1" applyBorder="1" applyProtection="1">
      <alignment/>
      <protection locked="0"/>
    </xf>
    <xf numFmtId="0" fontId="0" fillId="4" borderId="9" xfId="15" applyFont="1" applyFill="1" applyBorder="1" applyProtection="1">
      <alignment/>
      <protection locked="0"/>
    </xf>
    <xf numFmtId="0" fontId="3" fillId="3" borderId="5" xfId="15" applyFont="1" applyFill="1" applyBorder="1" applyAlignment="1" applyProtection="1">
      <alignment horizontal="center" shrinkToFit="1"/>
      <protection locked="0"/>
    </xf>
    <xf numFmtId="0" fontId="3" fillId="4" borderId="10" xfId="15" applyFont="1" applyFill="1" applyBorder="1" applyAlignment="1" applyProtection="1">
      <alignment horizontal="center" shrinkToFit="1"/>
      <protection locked="0"/>
    </xf>
    <xf numFmtId="0" fontId="5" fillId="4" borderId="11" xfId="15" applyFont="1" applyFill="1" applyBorder="1" applyProtection="1">
      <alignment/>
      <protection locked="0"/>
    </xf>
    <xf numFmtId="0" fontId="4" fillId="4" borderId="10" xfId="15" applyFont="1" applyFill="1" applyBorder="1" applyAlignment="1" applyProtection="1">
      <alignment horizontal="left" shrinkToFit="1"/>
      <protection locked="0"/>
    </xf>
    <xf numFmtId="0" fontId="4" fillId="3" borderId="0" xfId="0" applyFont="1" applyFill="1" applyAlignment="1" applyProtection="1">
      <alignment/>
      <protection locked="0"/>
    </xf>
    <xf numFmtId="0" fontId="7" fillId="3" borderId="0" xfId="15" applyFont="1" applyFill="1" applyBorder="1" applyAlignment="1" applyProtection="1">
      <alignment horizontal="right"/>
      <protection locked="0"/>
    </xf>
    <xf numFmtId="1" fontId="5" fillId="3" borderId="0" xfId="15" applyNumberFormat="1" applyFont="1" applyFill="1" applyBorder="1" applyAlignment="1" applyProtection="1">
      <alignment horizontal="center"/>
      <protection locked="0"/>
    </xf>
    <xf numFmtId="0" fontId="5" fillId="3" borderId="0" xfId="15" applyFont="1" applyFill="1" applyBorder="1" applyAlignment="1" applyProtection="1">
      <alignment horizontal="center"/>
      <protection locked="0"/>
    </xf>
    <xf numFmtId="0" fontId="5" fillId="3" borderId="0" xfId="15" applyFont="1" applyFill="1" applyBorder="1" applyProtection="1">
      <alignment/>
      <protection locked="0"/>
    </xf>
    <xf numFmtId="0" fontId="3" fillId="3" borderId="12" xfId="15" applyFont="1" applyFill="1" applyBorder="1" applyProtection="1">
      <alignment/>
      <protection locked="0"/>
    </xf>
    <xf numFmtId="0" fontId="0" fillId="3" borderId="12" xfId="15" applyFont="1" applyFill="1" applyBorder="1" applyProtection="1">
      <alignment/>
      <protection locked="0"/>
    </xf>
    <xf numFmtId="0" fontId="4" fillId="3" borderId="0" xfId="15" applyFont="1" applyFill="1" applyBorder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3" fillId="3" borderId="8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3" fillId="3" borderId="13" xfId="0" applyFont="1" applyFill="1" applyBorder="1" applyAlignment="1" applyProtection="1">
      <alignment/>
      <protection locked="0"/>
    </xf>
    <xf numFmtId="0" fontId="0" fillId="3" borderId="13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1" fontId="6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0" fillId="3" borderId="8" xfId="15" applyFont="1" applyFill="1" applyBorder="1" applyProtection="1">
      <alignment/>
      <protection locked="0"/>
    </xf>
    <xf numFmtId="0" fontId="0" fillId="3" borderId="9" xfId="15" applyFont="1" applyFill="1" applyBorder="1" applyProtection="1">
      <alignment/>
      <protection locked="0"/>
    </xf>
    <xf numFmtId="49" fontId="0" fillId="2" borderId="16" xfId="15" applyNumberFormat="1" applyFont="1" applyFill="1" applyBorder="1" applyAlignment="1" applyProtection="1">
      <alignment/>
      <protection locked="0"/>
    </xf>
    <xf numFmtId="49" fontId="0" fillId="2" borderId="13" xfId="15" applyNumberFormat="1" applyFont="1" applyFill="1" applyBorder="1" applyAlignment="1" applyProtection="1">
      <alignment/>
      <protection locked="0"/>
    </xf>
    <xf numFmtId="49" fontId="0" fillId="2" borderId="14" xfId="15" applyNumberFormat="1" applyFont="1" applyFill="1" applyBorder="1" applyAlignment="1" applyProtection="1">
      <alignment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65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66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88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90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5161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5161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624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624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1220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10069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10069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17074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-1642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-213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-213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-499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-2552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-2552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-4906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-18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73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-461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73</v>
      </c>
      <c r="K79" s="35">
        <f>SUM(K63,K65,K66,K68,K69,K70,K71,K72,K73,K74,K75,K76,K77,K78)</f>
        <v>-461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92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145743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333549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3000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21098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309451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1395893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1307077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88816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37760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37755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5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728204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1451951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615612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836339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4093100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-83101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-37664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216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-37880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-110000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-110000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-230765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68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555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224978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1751533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-540593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1976511</v>
      </c>
      <c r="K79" s="35">
        <f>SUM(K63,K65,K66,K68,K69,K70,K71,K72,K73,K74,K75,K76,K77,K78)</f>
        <v>-540593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94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6469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6469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615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615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1536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1536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8620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-352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-262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-262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-419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-419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-1033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-11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5578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-1428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5578</v>
      </c>
      <c r="K79" s="35">
        <f>SUM(K63,K65,K66,K68,K69,K70,K71,K72,K73,K74,K75,K76,K77,K78)</f>
        <v>-1428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96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293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293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45930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36233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9697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125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3350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502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2848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49698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-4175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-38331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-38331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-42506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9240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-36759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3500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217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3</v>
      </c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3720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98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3194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3164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3194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-55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-1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-84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30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-801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-801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99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100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670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520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150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670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-1280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-1280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102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203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203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203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0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22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22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22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0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0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0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0</v>
      </c>
      <c r="K68" s="1">
        <v>0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>
        <v>0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>
        <v>0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104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46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46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749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749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383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383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1178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-50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-76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-76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-126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106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72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1275640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3397555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96364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3301191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7387259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7217612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169647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4182550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13740873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8940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8854528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4732497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144908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29983877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-154266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-329250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-1117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-328133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-650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-650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-484166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41022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691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2153312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18341887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-656793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>
        <v>-25983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20495199</v>
      </c>
      <c r="K79" s="35">
        <f>SUM(K63,K65,K66,K68,K69,K70,K71,K72,K73,K74,K75,K76,K77,K78)</f>
        <v>-682776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108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182002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182002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732108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717193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14915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1522588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785501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391784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393717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3222199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-81105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-4919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-4919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-1048230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-155070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-92784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-62286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-1289324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986495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84975</v>
      </c>
      <c r="K69" s="1">
        <v>-143269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1071470</v>
      </c>
      <c r="K79" s="35">
        <f>SUM(K63,K65,K66,K68,K69,K70,K71,K72,K73,K74,K75,K76,K77,K78)</f>
        <v>-143269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109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110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267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267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7017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3524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3493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3478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2904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574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10762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-96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-10923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-10188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-735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-593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-11612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-10179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6532469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-1587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-2904</v>
      </c>
      <c r="K78" s="1">
        <v>574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6529565</v>
      </c>
      <c r="K79" s="35">
        <f>SUM(K63,K65,K66,K68,K69,K70,K71,K72,K73,K74,K75,K76,K77,K78)</f>
        <v>-1013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112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62604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2388874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16291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6000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2366583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2326310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1640506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685804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12100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12100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254254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6383568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5036457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1347111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11427710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165161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497516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6602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614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490300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17005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200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16805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29063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29063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708745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34214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27292</v>
      </c>
      <c r="K65" s="1">
        <v>880981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2990788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221175</v>
      </c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3273469</v>
      </c>
      <c r="K79" s="35">
        <f>SUM(K63,K65,K66,K68,K69,K70,K71,K72,K73,K74,K75,K76,K77,K78)</f>
        <v>880981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114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6312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6312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6614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6320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294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63830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59634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4196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76756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3078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14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14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3092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14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57867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-3548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57867</v>
      </c>
      <c r="K79" s="35">
        <f>SUM(K63,K65,K66,K68,K69,K70,K71,K72,K73,K74,K75,K76,K77,K78)</f>
        <v>-3548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116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137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137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746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176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570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142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2549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2420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129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3574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223940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33327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257267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118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5140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4491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649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209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207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5356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-1289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-496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-496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-52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-52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-1837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651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>
        <v>-44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-226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-270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119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120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42849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13542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13542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481550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481550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10371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298109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122190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175919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846421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-22369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-80660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-11090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-218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-69352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-10254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-10254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-113283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6961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>
        <v>-67991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>
        <v>-114945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-45128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-228064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122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841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841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841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189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189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189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710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189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124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2753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2753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2753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2550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>
        <v>20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20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126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74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482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3067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3067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5134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5064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70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7372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6911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461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16055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-786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-40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-798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-798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-1638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3013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23247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0</v>
      </c>
      <c r="K69" s="1">
        <v>-798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26260</v>
      </c>
      <c r="K79" s="35">
        <f>SUM(K63,K65,K66,K68,K69,K70,K71,K72,K73,K74,K75,K76,K77,K78)</f>
        <v>-798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128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47566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3613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43953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2532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214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2318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50098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4533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1826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1826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6359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43859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1607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-24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-24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129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130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189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187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189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132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9996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8928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1068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5313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5313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15309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-429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-38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-38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-329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-329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-796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-4702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-76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3</v>
      </c>
      <c r="K79" s="35">
        <f>SUM(K63,K65,K66,K68,K69,K70,K71,K72,K73,K74,K75,K76,K77,K78)</f>
        <v>-4778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134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136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3035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3035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3035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-89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-89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-89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2490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2490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138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599564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1184718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1184718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3335109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3087721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247388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129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129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1342251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6676005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536595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4675725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1463095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590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13137776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-442960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-256012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-256012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-698972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226185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-14837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852662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7098959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-152249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1700</v>
      </c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2298863</v>
      </c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14036</v>
      </c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10266220</v>
      </c>
      <c r="K79" s="35">
        <f>SUM(K63,K65,K66,K68,K69,K70,K71,K72,K73,K74,K75,K76,K77,K78)</f>
        <v>-152249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139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140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255773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247714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8059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3811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400615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326195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74420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660199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-20194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-60654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-60654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-80848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395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-25227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-270272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-3771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-274043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142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1564754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1518768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45986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138555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99990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38565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6736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6736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22069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22069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1732114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971295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653932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653932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3485128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3485015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113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742603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1282677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1277677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5000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7135635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25505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442068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138679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6485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145164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144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1572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3072504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3469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3069035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5517177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3912753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1604424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1793936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1793936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1196474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7133287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4639089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2494198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18714950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-345575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-785124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-785124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-1130699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1429263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-14479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15940679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-830822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54599</v>
      </c>
      <c r="K75" s="1">
        <v>-324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15995278</v>
      </c>
      <c r="K79" s="35">
        <f>SUM(K63,K65,K66,K68,K69,K70,K71,K72,K73,K74,K75,K76,K77,K78)</f>
        <v>-831146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146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76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148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419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419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2660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2660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26439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26439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29518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-222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-1325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-1325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-1547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2657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-1322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2779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2779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149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227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227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2190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2157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364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762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762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3543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-103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-4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-7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-325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-325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-439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2654</v>
      </c>
      <c r="K69" s="1">
        <v>-367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2654</v>
      </c>
      <c r="K79" s="35">
        <f>SUM(K63,K65,K66,K68,K69,K70,K71,K72,K73,K74,K75,K76,K77,K78)</f>
        <v>-367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2128309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12173947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1637892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27098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10508957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21752631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18821256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2931375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1850661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1843791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6870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9242471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37148909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667725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24618990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9126009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2736185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84296928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-23335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-455392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-15837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612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-440167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3391483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200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3374365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16918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-307041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1125585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29063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1181846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-71998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-13326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3731300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1790152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341998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3272013</v>
      </c>
      <c r="K63" s="1">
        <v>-67991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27292</v>
      </c>
      <c r="K65" s="1">
        <v>880981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54195649</v>
      </c>
      <c r="K68" s="1">
        <v>-114969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132584</v>
      </c>
      <c r="K69" s="1">
        <v>-2663947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1700</v>
      </c>
      <c r="K71" s="1">
        <v>0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2298863</v>
      </c>
      <c r="K72" s="1">
        <v>0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14039</v>
      </c>
      <c r="K74" s="1">
        <v>-7066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69615</v>
      </c>
      <c r="K75" s="1">
        <v>-26307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221175</v>
      </c>
      <c r="K77" s="1">
        <v>0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-2904</v>
      </c>
      <c r="K78" s="1">
        <v>574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60230026</v>
      </c>
      <c r="K79" s="35">
        <f>SUM(K63,K65,K66,K68,K69,K70,K71,K72,K73,K74,K75,K76,K77,K78)</f>
        <v>-1998725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250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250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2960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2935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763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763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3973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-101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-101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-222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-222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-323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2104</v>
      </c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2104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8101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12299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12299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71180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66811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4369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54400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291372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0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279271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12101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437352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1855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27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27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1882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0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32905</v>
      </c>
      <c r="K63" s="1">
        <v>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134432</v>
      </c>
      <c r="K68" s="1">
        <v>-179265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18704</v>
      </c>
      <c r="K69" s="1">
        <v>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>
        <v>0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0</v>
      </c>
      <c r="K72" s="1">
        <v>0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0</v>
      </c>
      <c r="K74" s="1">
        <v>0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0</v>
      </c>
      <c r="K75" s="1">
        <v>0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186041</v>
      </c>
      <c r="K79" s="35">
        <f>SUM(K63,K65,K66,K68,K69,K70,K71,K72,K73,K74,K75,K76,K77,K78)</f>
        <v>-179265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22051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48702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48702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156115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151242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4873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101304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101304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151079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24159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107508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19412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479251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11860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6836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6830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6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59187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77883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151837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303394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6945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462176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159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160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125699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125699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572942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571291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1651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742950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371310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371640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1441591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12283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122030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134313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1704543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2278</v>
      </c>
      <c r="K74" s="1">
        <v>2724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1706821</v>
      </c>
      <c r="K79" s="35">
        <f>SUM(K63,K65,K66,K68,K69,K70,K71,K72,K73,K74,K75,K76,K77,K78)</f>
        <v>2724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162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0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422175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422175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534723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522211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12512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0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571106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1051326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571494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479832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2579330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-25794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-13458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-13458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0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-39252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46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0</v>
      </c>
      <c r="K63" s="1">
        <v>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0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1157339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-302687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>
        <v>-2908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>
        <v>-8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1157339</v>
      </c>
      <c r="K79" s="35">
        <f>SUM(K63,K65,K66,K68,K69,K70,K71,K72,K73,K74,K75,K76,K77,K78)</f>
        <v>-305603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164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27343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40359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40359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30508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25208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5300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35900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26187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9713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134110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-2422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-5481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-5481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-7903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116000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144788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-5481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260788</v>
      </c>
      <c r="K79" s="35">
        <f>SUM(K63,K65,K66,K68,K69,K70,K71,K72,K73,K74,K75,K76,K77,K78)</f>
        <v>-5481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166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2648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2648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173135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172202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933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782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1341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1341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177906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-5787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-5787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213738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-37801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213738</v>
      </c>
      <c r="K79" s="35">
        <f>SUM(K63,K65,K66,K68,K69,K70,K71,K72,K73,K74,K75,K76,K77,K78)</f>
        <v>-37801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78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5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5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9055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7721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1334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53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53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9113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257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2481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2481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2738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1040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101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1121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1222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168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1812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1812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27276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26228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1048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14476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14476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43564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915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9712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7130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2582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10627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16753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16753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169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170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56315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13959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13959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40571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31226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9345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322674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13753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189932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118989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433519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-10268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-10268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-44492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-54760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283275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477190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-66291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760465</v>
      </c>
      <c r="K79" s="35">
        <f>SUM(K63,K65,K66,K68,K69,K70,K71,K72,K73,K74,K75,K76,K77,K78)</f>
        <v>-66291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172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3333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3333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22542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18302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4240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12514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11127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1387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38389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-1346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-547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-547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-1893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81676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-4801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81676</v>
      </c>
      <c r="K79" s="35">
        <f>SUM(K63,K65,K66,K68,K69,K70,K71,K72,K73,K74,K75,K76,K77,K78)</f>
        <v>-4801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174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4700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4700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37689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41287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-3598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15831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13924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1907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58220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-1156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-1156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97113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-8997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97113</v>
      </c>
      <c r="K79" s="35">
        <f>SUM(K63,K65,K66,K68,K69,K70,K71,K72,K73,K74,K75,K76,K77,K78)</f>
        <v>-8997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176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139620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139620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29828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29727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101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75221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9781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65440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244669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-1281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-1281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1276277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-32230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1276277</v>
      </c>
      <c r="K79" s="35">
        <f>SUM(K63,K65,K66,K68,K69,K70,K71,K72,K73,K74,K75,K76,K77,K78)</f>
        <v>-32230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177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178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94437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94437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337567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333580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3987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1510264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1443766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66498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1942268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-6453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-245656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-601967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-545360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-56607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-854076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6337</v>
      </c>
      <c r="K68" s="1">
        <v>-545360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-56607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6337</v>
      </c>
      <c r="K79" s="35">
        <f>SUM(K63,K65,K66,K68,K69,K70,K71,K72,K73,K74,K75,K76,K77,K78)</f>
        <v>-601967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179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180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4904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4904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110073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105022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5051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33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53831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28509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25322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168841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-3390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-4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-4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-133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-26084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-14320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-11764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-29611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97030</v>
      </c>
      <c r="K68" s="1">
        <v>-1174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-32514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97030</v>
      </c>
      <c r="K79" s="35">
        <f>SUM(K63,K65,K66,K68,K69,K70,K71,K72,K73,K74,K75,K76,K77,K78)</f>
        <v>-33688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181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113810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914897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0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0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914897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2147109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2097272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49837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101304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101304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0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626321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4279542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37912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3054913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1186717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0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8182983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-20716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-12737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8479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0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-21216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-769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-769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-109064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-628051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0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-559680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-56607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-11764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-771337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0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46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584017</v>
      </c>
      <c r="K63" s="1">
        <v>0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0</v>
      </c>
      <c r="K65" s="1">
        <v>0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5710610</v>
      </c>
      <c r="K68" s="1">
        <v>-725799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25649</v>
      </c>
      <c r="K69" s="1">
        <v>-547409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0</v>
      </c>
      <c r="K71" s="1">
        <v>-2908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0</v>
      </c>
      <c r="K72" s="1">
        <v>-8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2278</v>
      </c>
      <c r="K74" s="1">
        <v>2724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0</v>
      </c>
      <c r="K75" s="1">
        <v>0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0</v>
      </c>
      <c r="K77" s="1">
        <v>0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2104</v>
      </c>
      <c r="K78" s="1">
        <v>0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6324658</v>
      </c>
      <c r="K79" s="35">
        <f>SUM(K63,K65,K66,K68,K69,K70,K71,K72,K73,K74,K75,K76,K77,K78)</f>
        <v>-1273400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182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183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1652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1652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16442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4349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4202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147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22446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-58970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-58970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-58970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228</v>
      </c>
      <c r="K68" s="1">
        <v>-359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42</v>
      </c>
      <c r="K69" s="1">
        <v>-53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270</v>
      </c>
      <c r="K79" s="35">
        <f>SUM(K63,K65,K66,K68,K69,K70,K71,K72,K73,K74,K75,K76,K77,K78)</f>
        <v>-412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184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3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3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1652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/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1652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16442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4349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4202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147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22446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-58970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-58970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-58970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228</v>
      </c>
      <c r="K68" s="1">
        <v>-359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42</v>
      </c>
      <c r="K69" s="1">
        <v>-53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270</v>
      </c>
      <c r="K79" s="35">
        <f>SUM(K63,K65,K66,K68,K69,K70,K71,K72,K73,K74,K75,K76,K77,K78)</f>
        <v>-412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79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80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0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/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195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195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/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/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195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0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/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0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0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0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K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185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152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2242119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13088847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>
        <v>1637892</v>
      </c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>
        <v>27098</v>
      </c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11423857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23901392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20918528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2982864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1951965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>
        <v>101304</v>
      </c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>
        <v>1843791</v>
      </c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>
        <v>6870</v>
      </c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9885234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41432800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>
        <v>705637</v>
      </c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27678105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10312873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>
        <v>2736185</v>
      </c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92502357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-44051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-527099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>
        <v>-7358</v>
      </c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>
        <v>612</v>
      </c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-520353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3390714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>
        <v>200</v>
      </c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3373596</v>
      </c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16918</v>
      </c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-416105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497534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29063</v>
      </c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622166</v>
      </c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-128605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-25090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2900993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>
        <v>1790152</v>
      </c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>
        <v>0</v>
      </c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342044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>
        <v>0</v>
      </c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3856030</v>
      </c>
      <c r="K63" s="1">
        <v>-67991</v>
      </c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>
        <v>27292</v>
      </c>
      <c r="K65" s="1">
        <v>880981</v>
      </c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>
        <v>0</v>
      </c>
      <c r="K66" s="1">
        <v>0</v>
      </c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59906487</v>
      </c>
      <c r="K68" s="1">
        <v>-841127</v>
      </c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158275</v>
      </c>
      <c r="K69" s="1">
        <v>-3211409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>
        <v>0</v>
      </c>
      <c r="K70" s="1">
        <v>0</v>
      </c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>
        <v>1700</v>
      </c>
      <c r="K71" s="1">
        <v>-2908</v>
      </c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>
        <v>2298863</v>
      </c>
      <c r="K72" s="1">
        <v>-8</v>
      </c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>
        <v>0</v>
      </c>
      <c r="K73" s="1">
        <v>0</v>
      </c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>
        <v>16317</v>
      </c>
      <c r="K74" s="1">
        <v>-4342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69615</v>
      </c>
      <c r="K75" s="1">
        <v>-26307</v>
      </c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>
        <v>0</v>
      </c>
      <c r="K76" s="1">
        <v>0</v>
      </c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>
        <v>221175</v>
      </c>
      <c r="K77" s="1">
        <v>0</v>
      </c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>
        <v>-800</v>
      </c>
      <c r="K78" s="1">
        <v>574</v>
      </c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66554954</v>
      </c>
      <c r="K79" s="35">
        <f>SUM(K63,K65,K66,K68,K69,K70,K71,K72,K73,K74,K75,K76,K77,K78)</f>
        <v>-3272537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81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82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>
        <v>-145</v>
      </c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13221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13221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18089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17874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215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113708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113329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379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144873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-8820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-2675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-2675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-13269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-13269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-24764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/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>
        <v>3834</v>
      </c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85896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-1666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>
        <v>-3219</v>
      </c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>
        <v>15016</v>
      </c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104746</v>
      </c>
      <c r="K79" s="35">
        <f>SUM(K63,K65,K66,K68,K69,K70,K71,K72,K73,K74,K75,K76,K77,K78)</f>
        <v>-4885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83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84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62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62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3216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2961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255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/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4314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4314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7592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/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-1252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-1252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>
        <v>-322</v>
      </c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-3005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-3005</v>
      </c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-4579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-81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171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>
        <v>1315</v>
      </c>
      <c r="K69" s="1"/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1486</v>
      </c>
      <c r="K79" s="35">
        <f>SUM(K63,K65,K66,K68,K69,K70,K71,K72,K73,K74,K75,K76,K77,K78)</f>
        <v>0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92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5" customWidth="1"/>
    <col min="2" max="2" width="9.140625" style="5" customWidth="1"/>
    <col min="3" max="4" width="5.28125" style="5" customWidth="1"/>
    <col min="5" max="5" width="4.7109375" style="5" customWidth="1"/>
    <col min="6" max="11" width="10.7109375" style="5" customWidth="1"/>
    <col min="12" max="16384" width="9.140625" style="5" customWidth="1"/>
  </cols>
  <sheetData>
    <row r="1" spans="1:10" ht="15.7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s="9" customFormat="1" ht="8.25">
      <c r="A2" s="6" t="s">
        <v>0</v>
      </c>
      <c r="B2" s="7"/>
      <c r="C2" s="7"/>
      <c r="D2" s="7"/>
      <c r="E2" s="7"/>
      <c r="F2" s="7"/>
      <c r="G2" s="7"/>
      <c r="H2" s="8"/>
      <c r="J2" s="10"/>
      <c r="K2" s="11" t="s">
        <v>35</v>
      </c>
    </row>
    <row r="3" spans="1:11" ht="12.75">
      <c r="A3" s="12" t="s">
        <v>85</v>
      </c>
      <c r="B3" s="13"/>
      <c r="C3" s="13"/>
      <c r="D3" s="13"/>
      <c r="E3" s="13"/>
      <c r="F3" s="13"/>
      <c r="G3" s="13"/>
      <c r="H3" s="14"/>
      <c r="J3" s="15"/>
      <c r="K3" s="16">
        <v>2005</v>
      </c>
    </row>
    <row r="4" s="9" customFormat="1" ht="8.25">
      <c r="A4" s="17" t="s">
        <v>1</v>
      </c>
    </row>
    <row r="5" spans="1:11" s="19" customFormat="1" ht="11.25">
      <c r="A5" s="18" t="s">
        <v>86</v>
      </c>
      <c r="K5" s="20" t="s">
        <v>3</v>
      </c>
    </row>
    <row r="6" spans="1:11" s="9" customFormat="1" ht="8.2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</row>
    <row r="7" spans="1:11" ht="13.5" thickBot="1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2.75">
      <c r="A9" s="28" t="s">
        <v>5</v>
      </c>
    </row>
    <row r="10" spans="1:11" ht="12.7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1"/>
    </row>
    <row r="11" spans="1:11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SUM(K12,K13,K14)</f>
        <v>756</v>
      </c>
    </row>
    <row r="12" spans="1:11" ht="12.75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4"/>
      <c r="K12" s="1"/>
    </row>
    <row r="13" spans="1:11" ht="12.75">
      <c r="A13" s="33" t="s">
        <v>9</v>
      </c>
      <c r="B13" s="33"/>
      <c r="C13" s="33"/>
      <c r="D13" s="33"/>
      <c r="E13" s="33"/>
      <c r="F13" s="33"/>
      <c r="G13" s="33"/>
      <c r="H13" s="33"/>
      <c r="I13" s="33"/>
      <c r="J13" s="34"/>
      <c r="K13" s="1"/>
    </row>
    <row r="14" spans="1:11" ht="12.7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4"/>
      <c r="K14" s="1">
        <v>756</v>
      </c>
    </row>
    <row r="15" spans="1:11" ht="12.75">
      <c r="A15" s="32" t="s">
        <v>67</v>
      </c>
      <c r="B15" s="33"/>
      <c r="C15" s="33"/>
      <c r="D15" s="33"/>
      <c r="E15" s="33"/>
      <c r="F15" s="33"/>
      <c r="G15" s="33"/>
      <c r="H15" s="33"/>
      <c r="I15" s="33"/>
      <c r="J15" s="34"/>
      <c r="K15" s="35">
        <f>SUM(K16,K17)</f>
        <v>6476</v>
      </c>
    </row>
    <row r="16" spans="1:1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4"/>
      <c r="K16" s="1">
        <v>6012</v>
      </c>
    </row>
    <row r="17" spans="1:11" ht="12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4"/>
      <c r="K17" s="1">
        <v>464</v>
      </c>
    </row>
    <row r="18" spans="1:11" ht="12.75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34"/>
      <c r="K18" s="35">
        <f>SUM(K19,K20,K21)</f>
        <v>0</v>
      </c>
    </row>
    <row r="19" spans="1:11" ht="12.7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1"/>
    </row>
    <row r="20" spans="1:11" ht="12.75">
      <c r="A20" s="33" t="s">
        <v>15</v>
      </c>
      <c r="B20" s="33"/>
      <c r="C20" s="33"/>
      <c r="D20" s="33"/>
      <c r="E20" s="33"/>
      <c r="F20" s="33"/>
      <c r="G20" s="33"/>
      <c r="H20" s="33"/>
      <c r="I20" s="33"/>
      <c r="J20" s="34"/>
      <c r="K20" s="1"/>
    </row>
    <row r="21" spans="1:11" ht="12.75">
      <c r="A21" s="33" t="s">
        <v>16</v>
      </c>
      <c r="B21" s="33"/>
      <c r="C21" s="33"/>
      <c r="D21" s="33"/>
      <c r="E21" s="33"/>
      <c r="F21" s="33"/>
      <c r="G21" s="33"/>
      <c r="H21" s="33"/>
      <c r="I21" s="33"/>
      <c r="J21" s="34"/>
      <c r="K21" s="1"/>
    </row>
    <row r="22" spans="1:11" ht="12.75">
      <c r="A22" s="32" t="s">
        <v>17</v>
      </c>
      <c r="B22" s="33"/>
      <c r="C22" s="33"/>
      <c r="D22" s="33"/>
      <c r="E22" s="33"/>
      <c r="F22" s="33"/>
      <c r="G22" s="33"/>
      <c r="H22" s="33"/>
      <c r="I22" s="33"/>
      <c r="J22" s="34"/>
      <c r="K22" s="1">
        <v>117</v>
      </c>
    </row>
    <row r="23" spans="1:11" ht="12.75">
      <c r="A23" s="32" t="s">
        <v>18</v>
      </c>
      <c r="B23" s="33"/>
      <c r="C23" s="33"/>
      <c r="D23" s="33"/>
      <c r="E23" s="33"/>
      <c r="F23" s="33"/>
      <c r="G23" s="33"/>
      <c r="H23" s="33"/>
      <c r="I23" s="33"/>
      <c r="J23" s="34"/>
      <c r="K23" s="35">
        <f>SUM(K24,K25,K26,K27)</f>
        <v>11034</v>
      </c>
    </row>
    <row r="24" spans="1:11" ht="12.75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4"/>
      <c r="K24" s="1"/>
    </row>
    <row r="25" spans="1:11" ht="12.75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4"/>
      <c r="K25" s="1">
        <v>252</v>
      </c>
    </row>
    <row r="26" spans="1:11" ht="12.75">
      <c r="A26" s="33" t="s">
        <v>19</v>
      </c>
      <c r="B26" s="33"/>
      <c r="C26" s="33"/>
      <c r="D26" s="33"/>
      <c r="E26" s="33"/>
      <c r="F26" s="33"/>
      <c r="G26" s="33"/>
      <c r="H26" s="33"/>
      <c r="I26" s="33"/>
      <c r="J26" s="34"/>
      <c r="K26" s="1">
        <v>10782</v>
      </c>
    </row>
    <row r="27" spans="1:11" ht="12.75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4"/>
      <c r="K27" s="1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4"/>
      <c r="K28" s="35">
        <f>SUM(K10,K11,K15,K18,K22,K23)</f>
        <v>18383</v>
      </c>
    </row>
    <row r="29" ht="12.75">
      <c r="K29" s="36"/>
    </row>
    <row r="30" spans="1:11" ht="12.75">
      <c r="A30" s="28" t="s">
        <v>22</v>
      </c>
      <c r="K30" s="36"/>
    </row>
    <row r="31" spans="1:11" ht="12.75">
      <c r="A31" s="29" t="s">
        <v>23</v>
      </c>
      <c r="B31" s="30"/>
      <c r="C31" s="30"/>
      <c r="D31" s="30"/>
      <c r="E31" s="30"/>
      <c r="F31" s="30"/>
      <c r="G31" s="30"/>
      <c r="H31" s="30"/>
      <c r="I31" s="30"/>
      <c r="J31" s="31"/>
      <c r="K31" s="1">
        <v>-120</v>
      </c>
    </row>
    <row r="32" spans="1:11" ht="12.75">
      <c r="A32" s="32" t="s">
        <v>68</v>
      </c>
      <c r="B32" s="33"/>
      <c r="C32" s="33"/>
      <c r="D32" s="33"/>
      <c r="E32" s="33"/>
      <c r="F32" s="33"/>
      <c r="G32" s="33"/>
      <c r="H32" s="33"/>
      <c r="I32" s="33"/>
      <c r="J32" s="34"/>
      <c r="K32" s="35">
        <f>SUM(K33,K34,K35)</f>
        <v>-1342</v>
      </c>
    </row>
    <row r="33" spans="1:11" ht="12.75">
      <c r="A33" s="33" t="s">
        <v>11</v>
      </c>
      <c r="B33" s="33"/>
      <c r="C33" s="33"/>
      <c r="D33" s="33"/>
      <c r="E33" s="33"/>
      <c r="F33" s="33"/>
      <c r="G33" s="33"/>
      <c r="H33" s="33"/>
      <c r="I33" s="33"/>
      <c r="J33" s="34"/>
      <c r="K33" s="1"/>
    </row>
    <row r="34" spans="1:11" ht="12.7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4"/>
      <c r="K34" s="1"/>
    </row>
    <row r="35" spans="1:11" ht="12.75">
      <c r="A35" s="33" t="s">
        <v>25</v>
      </c>
      <c r="B35" s="33"/>
      <c r="C35" s="33"/>
      <c r="D35" s="33"/>
      <c r="E35" s="33"/>
      <c r="F35" s="33"/>
      <c r="G35" s="33"/>
      <c r="H35" s="33"/>
      <c r="I35" s="33"/>
      <c r="J35" s="34"/>
      <c r="K35" s="1">
        <v>-1342</v>
      </c>
    </row>
    <row r="36" spans="1:11" ht="12.7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35">
        <f>SUM(K37,K38,K39)</f>
        <v>0</v>
      </c>
    </row>
    <row r="37" spans="1:11" ht="12.75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4"/>
      <c r="K37" s="1"/>
    </row>
    <row r="38" spans="1:11" ht="12.75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16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0" spans="1:11" ht="12.75">
      <c r="A40" s="32" t="s">
        <v>27</v>
      </c>
      <c r="B40" s="33"/>
      <c r="C40" s="33"/>
      <c r="D40" s="33"/>
      <c r="E40" s="33"/>
      <c r="F40" s="33"/>
      <c r="G40" s="33"/>
      <c r="H40" s="33"/>
      <c r="I40" s="33"/>
      <c r="J40" s="34"/>
      <c r="K40" s="1"/>
    </row>
    <row r="41" spans="1:11" ht="12.7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4"/>
      <c r="K41" s="35">
        <f>SUM(K42,K43,K44,K45)</f>
        <v>-5</v>
      </c>
    </row>
    <row r="42" spans="1:11" ht="12.75">
      <c r="A42" s="33" t="s">
        <v>14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15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20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-5</v>
      </c>
    </row>
    <row r="46" spans="1:11" ht="12.75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4"/>
      <c r="K46" s="35">
        <f>SUM(K31,K32,K36,K40,K41)</f>
        <v>-1467</v>
      </c>
    </row>
    <row r="47" ht="12.75">
      <c r="K47" s="36"/>
    </row>
    <row r="48" spans="1:11" ht="12.75">
      <c r="A48" s="28" t="s">
        <v>30</v>
      </c>
      <c r="K48" s="36"/>
    </row>
    <row r="49" spans="1:11" ht="12.75">
      <c r="A49" s="19" t="s">
        <v>69</v>
      </c>
      <c r="K49" s="36"/>
    </row>
    <row r="50" spans="1:11" ht="12.75">
      <c r="A50" s="30" t="s">
        <v>31</v>
      </c>
      <c r="B50" s="30"/>
      <c r="C50" s="30"/>
      <c r="D50" s="30"/>
      <c r="E50" s="30"/>
      <c r="F50" s="30"/>
      <c r="G50" s="30"/>
      <c r="H50" s="30"/>
      <c r="I50" s="30"/>
      <c r="J50" s="31"/>
      <c r="K50" s="1"/>
    </row>
    <row r="51" spans="1:11" ht="12.75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4"/>
      <c r="K51" s="1"/>
    </row>
    <row r="52" ht="12.75">
      <c r="K52" s="36"/>
    </row>
    <row r="53" spans="1:11" ht="12.75">
      <c r="A53" s="19" t="s">
        <v>70</v>
      </c>
      <c r="K53" s="36"/>
    </row>
    <row r="54" spans="1:11" ht="12.75">
      <c r="A54" s="30" t="s">
        <v>33</v>
      </c>
      <c r="B54" s="30"/>
      <c r="C54" s="30"/>
      <c r="D54" s="30"/>
      <c r="E54" s="30"/>
      <c r="F54" s="30"/>
      <c r="G54" s="30"/>
      <c r="H54" s="30"/>
      <c r="I54" s="30"/>
      <c r="J54" s="31"/>
      <c r="K54" s="1">
        <v>-199</v>
      </c>
    </row>
    <row r="55" spans="1:11" ht="12.75">
      <c r="A55" s="33" t="s">
        <v>34</v>
      </c>
      <c r="B55" s="33"/>
      <c r="C55" s="33"/>
      <c r="D55" s="33"/>
      <c r="E55" s="33"/>
      <c r="F55" s="33"/>
      <c r="G55" s="33"/>
      <c r="H55" s="33"/>
      <c r="I55" s="33"/>
      <c r="J55" s="34"/>
      <c r="K55" s="1"/>
    </row>
    <row r="59" spans="1:11" ht="13.5" thickBot="1">
      <c r="A59" s="24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2.5">
      <c r="A61" s="28"/>
      <c r="J61" s="37" t="s">
        <v>37</v>
      </c>
      <c r="K61" s="37" t="s">
        <v>38</v>
      </c>
    </row>
    <row r="62" spans="1:11" ht="12.75">
      <c r="A62" s="28" t="s">
        <v>39</v>
      </c>
      <c r="J62" s="38"/>
      <c r="K62" s="38"/>
    </row>
    <row r="63" spans="1:11" ht="12.75">
      <c r="A63" s="29" t="s">
        <v>40</v>
      </c>
      <c r="B63" s="30"/>
      <c r="C63" s="30"/>
      <c r="D63" s="30"/>
      <c r="E63" s="30"/>
      <c r="F63" s="30"/>
      <c r="G63" s="30"/>
      <c r="H63" s="30"/>
      <c r="I63" s="30"/>
      <c r="J63" s="1"/>
      <c r="K63" s="1"/>
    </row>
    <row r="64" spans="1:11" ht="12.75">
      <c r="A64" s="28" t="s">
        <v>41</v>
      </c>
      <c r="J64" s="36"/>
      <c r="K64" s="36"/>
    </row>
    <row r="65" spans="1:11" ht="12.75">
      <c r="A65" s="30" t="s">
        <v>42</v>
      </c>
      <c r="B65" s="30"/>
      <c r="C65" s="30"/>
      <c r="D65" s="30"/>
      <c r="E65" s="30"/>
      <c r="F65" s="30"/>
      <c r="G65" s="30"/>
      <c r="H65" s="30"/>
      <c r="I65" s="30"/>
      <c r="J65" s="1"/>
      <c r="K65" s="1"/>
    </row>
    <row r="66" spans="1:11" ht="12.75">
      <c r="A66" s="33" t="s">
        <v>43</v>
      </c>
      <c r="B66" s="33"/>
      <c r="C66" s="33"/>
      <c r="D66" s="33"/>
      <c r="E66" s="33"/>
      <c r="F66" s="33"/>
      <c r="G66" s="33"/>
      <c r="H66" s="33"/>
      <c r="I66" s="33"/>
      <c r="J66" s="1"/>
      <c r="K66" s="1"/>
    </row>
    <row r="67" spans="1:11" ht="12.75">
      <c r="A67" s="28" t="s">
        <v>44</v>
      </c>
      <c r="J67" s="36"/>
      <c r="K67" s="36"/>
    </row>
    <row r="68" spans="1:11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1">
        <v>11005</v>
      </c>
      <c r="K68" s="1"/>
    </row>
    <row r="69" spans="1:11" ht="12.75">
      <c r="A69" s="33" t="s">
        <v>46</v>
      </c>
      <c r="B69" s="33"/>
      <c r="C69" s="33"/>
      <c r="D69" s="33"/>
      <c r="E69" s="33"/>
      <c r="F69" s="33"/>
      <c r="G69" s="33"/>
      <c r="H69" s="33"/>
      <c r="I69" s="33"/>
      <c r="J69" s="1"/>
      <c r="K69" s="1">
        <v>-7933</v>
      </c>
    </row>
    <row r="70" spans="1:11" ht="12.75">
      <c r="A70" s="33" t="s">
        <v>47</v>
      </c>
      <c r="B70" s="33"/>
      <c r="C70" s="33"/>
      <c r="D70" s="33"/>
      <c r="E70" s="33"/>
      <c r="F70" s="33"/>
      <c r="G70" s="33"/>
      <c r="H70" s="33"/>
      <c r="I70" s="33"/>
      <c r="J70" s="1"/>
      <c r="K70" s="1"/>
    </row>
    <row r="71" spans="1:11" ht="12.75">
      <c r="A71" s="33" t="s">
        <v>48</v>
      </c>
      <c r="B71" s="33"/>
      <c r="C71" s="33"/>
      <c r="D71" s="33"/>
      <c r="E71" s="33"/>
      <c r="F71" s="33"/>
      <c r="G71" s="33"/>
      <c r="H71" s="33"/>
      <c r="I71" s="33"/>
      <c r="J71" s="1"/>
      <c r="K71" s="1"/>
    </row>
    <row r="72" spans="1:11" ht="12.75">
      <c r="A72" s="33" t="s">
        <v>49</v>
      </c>
      <c r="B72" s="33"/>
      <c r="C72" s="33"/>
      <c r="D72" s="33"/>
      <c r="E72" s="33"/>
      <c r="F72" s="33"/>
      <c r="G72" s="33"/>
      <c r="H72" s="33"/>
      <c r="I72" s="33"/>
      <c r="J72" s="1"/>
      <c r="K72" s="1"/>
    </row>
    <row r="73" spans="1:11" ht="12.75">
      <c r="A73" s="33" t="s">
        <v>50</v>
      </c>
      <c r="B73" s="33"/>
      <c r="C73" s="33"/>
      <c r="D73" s="33"/>
      <c r="E73" s="33"/>
      <c r="F73" s="33"/>
      <c r="G73" s="33"/>
      <c r="H73" s="33"/>
      <c r="I73" s="33"/>
      <c r="J73" s="1"/>
      <c r="K73" s="1"/>
    </row>
    <row r="74" spans="1:11" ht="12.75">
      <c r="A74" s="33" t="s">
        <v>51</v>
      </c>
      <c r="B74" s="33"/>
      <c r="C74" s="33"/>
      <c r="D74" s="33"/>
      <c r="E74" s="33"/>
      <c r="F74" s="33"/>
      <c r="G74" s="33"/>
      <c r="H74" s="33"/>
      <c r="I74" s="33"/>
      <c r="J74" s="1"/>
      <c r="K74" s="1"/>
    </row>
    <row r="75" spans="1:11" ht="12.75">
      <c r="A75" s="33" t="s">
        <v>52</v>
      </c>
      <c r="B75" s="33"/>
      <c r="C75" s="33"/>
      <c r="D75" s="33"/>
      <c r="E75" s="33"/>
      <c r="F75" s="33"/>
      <c r="G75" s="33"/>
      <c r="H75" s="33"/>
      <c r="I75" s="33"/>
      <c r="J75" s="1"/>
      <c r="K75" s="1"/>
    </row>
    <row r="76" spans="1:11" ht="12.75">
      <c r="A76" s="32" t="s">
        <v>53</v>
      </c>
      <c r="B76" s="33"/>
      <c r="C76" s="33"/>
      <c r="D76" s="33"/>
      <c r="E76" s="33"/>
      <c r="F76" s="33"/>
      <c r="G76" s="33"/>
      <c r="H76" s="33"/>
      <c r="I76" s="33"/>
      <c r="J76" s="1"/>
      <c r="K76" s="1"/>
    </row>
    <row r="77" spans="1:11" ht="12.75">
      <c r="A77" s="32" t="s">
        <v>54</v>
      </c>
      <c r="B77" s="33"/>
      <c r="C77" s="33"/>
      <c r="D77" s="33"/>
      <c r="E77" s="33"/>
      <c r="F77" s="33"/>
      <c r="G77" s="33"/>
      <c r="H77" s="33"/>
      <c r="I77" s="33"/>
      <c r="J77" s="1"/>
      <c r="K77" s="1"/>
    </row>
    <row r="78" spans="1:11" ht="12.75">
      <c r="A78" s="32" t="s">
        <v>55</v>
      </c>
      <c r="B78" s="33"/>
      <c r="C78" s="33"/>
      <c r="D78" s="33"/>
      <c r="E78" s="33"/>
      <c r="F78" s="33"/>
      <c r="G78" s="33"/>
      <c r="H78" s="33"/>
      <c r="I78" s="33"/>
      <c r="J78" s="1"/>
      <c r="K78" s="1"/>
    </row>
    <row r="79" spans="1:11" ht="12.75">
      <c r="A79" s="32" t="s">
        <v>56</v>
      </c>
      <c r="B79" s="33"/>
      <c r="C79" s="33"/>
      <c r="D79" s="33"/>
      <c r="E79" s="33"/>
      <c r="F79" s="33"/>
      <c r="G79" s="33"/>
      <c r="H79" s="33"/>
      <c r="I79" s="33"/>
      <c r="J79" s="35">
        <f>SUM(J63,J65,J66,J68,J69,J70,J71,J72,J73,J74,J75,J76,J77,J78)</f>
        <v>11005</v>
      </c>
      <c r="K79" s="35">
        <f>SUM(K63,K65,K66,K68,K69,K70,K71,K72,K73,K74,K75,K76,K77,K78)</f>
        <v>-7933</v>
      </c>
    </row>
    <row r="83" spans="1:11" ht="13.5" thickBot="1">
      <c r="A83" s="24" t="s">
        <v>57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41" t="s">
        <v>58</v>
      </c>
      <c r="B85" s="42"/>
      <c r="C85" s="42"/>
      <c r="D85" s="42"/>
      <c r="E85" s="42"/>
      <c r="F85" s="42"/>
      <c r="G85" s="42"/>
      <c r="H85" s="42"/>
      <c r="I85" s="42"/>
      <c r="J85" s="42"/>
      <c r="K85" s="43"/>
    </row>
    <row r="86" spans="1:11" ht="12.75">
      <c r="A86" s="41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3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thickBot="1">
      <c r="A89" s="24" t="s">
        <v>60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39" t="s">
        <v>61</v>
      </c>
      <c r="B91" s="39"/>
      <c r="C91" s="39"/>
      <c r="D91" s="39"/>
      <c r="E91" s="39"/>
      <c r="F91" s="39"/>
      <c r="G91" s="39"/>
      <c r="H91" s="39"/>
      <c r="I91" s="39"/>
      <c r="J91" s="40"/>
      <c r="K91" s="2" t="s">
        <v>63</v>
      </c>
    </row>
    <row r="92" spans="1:11" ht="12.75">
      <c r="A92" s="39" t="s">
        <v>62</v>
      </c>
      <c r="B92" s="39"/>
      <c r="C92" s="39"/>
      <c r="D92" s="39"/>
      <c r="E92" s="39"/>
      <c r="F92" s="39"/>
      <c r="G92" s="39"/>
      <c r="H92" s="39"/>
      <c r="I92" s="39"/>
      <c r="J92" s="40"/>
      <c r="K92" s="2" t="s">
        <v>64</v>
      </c>
    </row>
  </sheetData>
  <mergeCells count="2">
    <mergeCell ref="A85:K85"/>
    <mergeCell ref="A86:K86"/>
  </mergeCells>
  <conditionalFormatting sqref="I7 I59 I83">
    <cfRule type="cellIs" priority="1" dxfId="0" operator="equal" stopIfTrue="1">
      <formula>1</formula>
    </cfRule>
  </conditionalFormatting>
  <conditionalFormatting sqref="K8 K60 K84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&amp;L&amp;6F696 R14 10-12: Å-Ä</oddFooter>
  </headerFooter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2003-04-29T13:43:45Z</cp:lastPrinted>
  <dcterms:created xsi:type="dcterms:W3CDTF">1996-10-14T23:33:28Z</dcterms:created>
  <dcterms:modified xsi:type="dcterms:W3CDTF">2006-08-24T05:20:13Z</dcterms:modified>
  <cp:category/>
  <cp:version/>
  <cp:contentType/>
  <cp:contentStatus/>
</cp:coreProperties>
</file>